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Denne_projektmappe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F65D46E1-304E-49DF-B20F-A8C2F3CE9B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jektregnskab_2018" sheetId="1" r:id="rId1"/>
  </sheets>
  <definedNames>
    <definedName name="_xlnm.Print_Area" localSheetId="0">projektregnskab_2018!$A$4:$J$92</definedName>
    <definedName name="_xlnm.Print_Titles" localSheetId="0">projektregnskab_2018!#REF!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J42" i="1" l="1"/>
  <c r="J41" i="1"/>
  <c r="J39" i="1"/>
  <c r="J38" i="1"/>
  <c r="J37" i="1"/>
  <c r="J35" i="1"/>
  <c r="J34" i="1"/>
  <c r="H18" i="1" l="1"/>
  <c r="H37" i="1" l="1"/>
  <c r="H38" i="1"/>
  <c r="H41" i="1"/>
  <c r="I43" i="1" l="1"/>
  <c r="H42" i="1"/>
  <c r="H39" i="1"/>
  <c r="H22" i="1"/>
  <c r="H25" i="1" s="1"/>
  <c r="H27" i="1" s="1"/>
  <c r="F42" i="1"/>
  <c r="H34" i="1" l="1"/>
  <c r="H35" i="1"/>
  <c r="G43" i="1"/>
  <c r="F39" i="1" s="1"/>
  <c r="H43" i="1" l="1"/>
  <c r="J43" i="1"/>
  <c r="F38" i="1"/>
  <c r="F41" i="1"/>
  <c r="F34" i="1"/>
  <c r="F35" i="1"/>
  <c r="F37" i="1"/>
  <c r="F20" i="1"/>
  <c r="J20" i="1" s="1"/>
  <c r="F43" i="1" l="1"/>
  <c r="F45" i="1" s="1"/>
  <c r="H45" i="1"/>
  <c r="F16" i="1"/>
  <c r="E16" i="1"/>
  <c r="E17" i="1" l="1"/>
  <c r="E15" i="1"/>
  <c r="E14" i="1"/>
  <c r="E13" i="1"/>
  <c r="E12" i="1"/>
  <c r="F17" i="1"/>
  <c r="F15" i="1"/>
  <c r="F14" i="1"/>
  <c r="F13" i="1"/>
  <c r="F12" i="1"/>
  <c r="F18" i="1" l="1"/>
  <c r="F22" i="1" l="1"/>
  <c r="F24" i="1"/>
  <c r="F25" i="1" l="1"/>
  <c r="F27" i="1" s="1"/>
  <c r="F28" i="1" l="1"/>
  <c r="J19" i="1" l="1"/>
  <c r="J16" i="1"/>
  <c r="J23" i="1"/>
  <c r="J24" i="1"/>
  <c r="G45" i="1"/>
  <c r="J25" i="1" l="1"/>
  <c r="J14" i="1"/>
  <c r="J27" i="1"/>
  <c r="J22" i="1"/>
  <c r="J26" i="1"/>
  <c r="J13" i="1"/>
  <c r="J15" i="1"/>
  <c r="J12" i="1"/>
  <c r="J17" i="1"/>
  <c r="H28" i="1"/>
  <c r="J18" i="1"/>
  <c r="J21" i="1"/>
  <c r="I45" i="1"/>
</calcChain>
</file>

<file path=xl/sharedStrings.xml><?xml version="1.0" encoding="utf-8"?>
<sst xmlns="http://schemas.openxmlformats.org/spreadsheetml/2006/main" count="79" uniqueCount="72">
  <si>
    <t xml:space="preserve">1.000 kr. </t>
  </si>
  <si>
    <t>Projektets samlede tilskudsgrundlag</t>
  </si>
  <si>
    <t>Eget bidrag</t>
  </si>
  <si>
    <t xml:space="preserve">I alt 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</si>
  <si>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</si>
  <si>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</si>
  <si>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</si>
  <si>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</si>
  <si>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</si>
  <si>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</si>
  <si>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</si>
  <si>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</si>
  <si>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</si>
  <si>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Interne lønudgifter i alt (uden overhead)</t>
  </si>
  <si>
    <t>Udgifter før administrative omkostninger / overhead</t>
  </si>
  <si>
    <t xml:space="preserve">Projektets samlede udgifter </t>
  </si>
  <si>
    <t xml:space="preserve">Værdi efter </t>
  </si>
  <si>
    <t>Opgørelse af udgifter med eller uden moms - sæt kryds</t>
  </si>
  <si>
    <t>1. Udgifter er opgjort uden moms</t>
  </si>
  <si>
    <t>2. Udgifter er opgjort med moms</t>
  </si>
  <si>
    <t>Vejledning</t>
  </si>
  <si>
    <t>A</t>
  </si>
  <si>
    <t xml:space="preserve">Budget </t>
  </si>
  <si>
    <t xml:space="preserve">B </t>
  </si>
  <si>
    <t xml:space="preserve">Afvigelse 
</t>
  </si>
  <si>
    <t>1.000 kr.</t>
  </si>
  <si>
    <t>B</t>
  </si>
  <si>
    <t>A - B</t>
  </si>
  <si>
    <t>Timeløn inkl. overhead     kr.</t>
  </si>
  <si>
    <t>Timeløn før overhead  kr.</t>
  </si>
  <si>
    <t>Udstyr                  Værdi før afskrivning</t>
  </si>
  <si>
    <r>
      <t xml:space="preserve">Afvigelse 
</t>
    </r>
    <r>
      <rPr>
        <sz val="9"/>
        <color theme="1"/>
        <rFont val="Arial"/>
        <family val="2"/>
      </rPr>
      <t>(ift. tilskuds-grundlag)</t>
    </r>
  </si>
  <si>
    <t>Overhead - tillæg til intern løn - Model I</t>
  </si>
  <si>
    <t>Overhead - tillæg til tilskudsgrundlaget - Model II</t>
  </si>
  <si>
    <t>Andre private tilskud</t>
  </si>
  <si>
    <r>
      <rPr>
        <b/>
        <sz val="10"/>
        <color theme="1"/>
        <rFont val="Arial"/>
        <family val="2"/>
      </rPr>
      <t>Model I:</t>
    </r>
    <r>
      <rPr>
        <sz val="10"/>
        <color theme="1"/>
        <rFont val="Arial"/>
        <family val="2"/>
      </rPr>
      <t xml:space="preserve"> Administrative omkostninger/overhead er beregnet og fordelt i henhold til internt timeforbrug og lønudgifter.</t>
    </r>
  </si>
  <si>
    <r>
      <rPr>
        <b/>
        <sz val="10"/>
        <color theme="1"/>
        <rFont val="Arial"/>
        <family val="2"/>
      </rPr>
      <t>Model II:</t>
    </r>
    <r>
      <rPr>
        <sz val="10"/>
        <color theme="1"/>
        <rFont val="Arial"/>
        <family val="2"/>
      </rPr>
      <t xml:space="preserve"> Administrative omkostninger/overhead er beregnet som x pct. af projektets tilskudsgrundlag.</t>
    </r>
  </si>
  <si>
    <t>Fondens tilskud</t>
  </si>
  <si>
    <t>Man kan fx ikke slette rækker eller kolonner og anvende funktionen "Flet og centrer".</t>
  </si>
  <si>
    <t xml:space="preserve">når det printes eller konverteres til pdf-format. </t>
  </si>
  <si>
    <t>Dækning af overhead</t>
  </si>
  <si>
    <t>Om bemærkninger til projektets finansiering</t>
  </si>
  <si>
    <t xml:space="preserve">Regnearket er låst for at beskytte formler mm. Når et regneark bliver låst, bliver nogle funktioner inaktive.  </t>
  </si>
  <si>
    <t xml:space="preserve">En længere tekst kan skrives "række for række". Alternativet er at indsætte et "Tekstfelt". Vær i såfald opmærksom på, at tekstfelter ikke overlapper overskrifter eller anden tekst, som er skrevet i cellerne. </t>
  </si>
  <si>
    <t xml:space="preserve">Man kan indsætte flere rækker. Det kan fx være nødvendigt i punkt 1, 2 og 3. </t>
  </si>
  <si>
    <t>(A-B)/SUM B</t>
  </si>
  <si>
    <t>Hvis tilskuddet ikke dækker overhead, kan det anføres her. Dette vil dog også fremgå af skemaet, idet der ikke vil stå et beløb ud for posten administrative omkostninger.</t>
  </si>
  <si>
    <r>
      <rPr>
        <b/>
        <sz val="10"/>
        <color theme="1"/>
        <rFont val="Arial"/>
        <family val="2"/>
      </rPr>
      <t>Når</t>
    </r>
    <r>
      <rPr>
        <sz val="10"/>
        <color theme="1"/>
        <rFont val="Arial"/>
        <family val="2"/>
      </rPr>
      <t xml:space="preserve"> tilskuddet finansierer overhead/administrative omkostninger, skal dette fremgå af skemaet.</t>
    </r>
  </si>
  <si>
    <r>
      <t xml:space="preserve">Det </t>
    </r>
    <r>
      <rPr>
        <b/>
        <sz val="10"/>
        <color theme="1"/>
        <rFont val="Arial"/>
        <family val="2"/>
      </rPr>
      <t>skal</t>
    </r>
    <r>
      <rPr>
        <sz val="10"/>
        <color theme="1"/>
        <rFont val="Arial"/>
        <family val="2"/>
      </rPr>
      <t xml:space="preserve"> også oplyses, hvilke administrative omkostninger/overhead, som finansieres af tilskuddet.</t>
    </r>
  </si>
  <si>
    <t xml:space="preserve">Kravet gælder for alle tilskudsmodtagere, dvs. også statsinstitutioner og universiteter. </t>
  </si>
  <si>
    <t>Den røde rammer angiver udskriftsområdet. Tekst skrevet i rækker og kolonner udenfor vil ikke fremgå af dokumentet,</t>
  </si>
  <si>
    <t xml:space="preserve">Ingen skalering af arket inden print eller konvertering til pdf-format! Sørg for at sideskiftet falder naturligt. </t>
  </si>
  <si>
    <t>kontrollinje - skal være 100 pct. / 0</t>
  </si>
  <si>
    <t xml:space="preserve">Projektets  titel: </t>
  </si>
  <si>
    <t>Projektets samlede finansiering i tilskudsperioden</t>
  </si>
  <si>
    <t>Ændrings-budget</t>
  </si>
  <si>
    <t>7.2. Bemærkninger til projektets finansiering</t>
  </si>
  <si>
    <t>Afvigelsen mellem budget og ændringsbudget er set i forhold til det samlede tilskudsgrundlagt. Afvigelsen i pct. beregnes automatisk.</t>
  </si>
  <si>
    <t xml:space="preserve">7.1. Bemærkninger til budgettet </t>
  </si>
  <si>
    <r>
      <t>7.3.Specifikation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</si>
  <si>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Intern løn</t>
  </si>
  <si>
    <t xml:space="preserve">Ekstern bistand </t>
  </si>
  <si>
    <t>Udstyr</t>
  </si>
  <si>
    <t>Indtægter i projektperioden</t>
  </si>
  <si>
    <t>Administrative omkostninger / overhead som finansieres af projektet</t>
  </si>
  <si>
    <r>
      <t xml:space="preserve">I lighed med basisansøgningen </t>
    </r>
    <r>
      <rPr>
        <u/>
        <sz val="10"/>
        <color theme="1"/>
        <rFont val="Arial"/>
        <family val="2"/>
      </rPr>
      <t>skal</t>
    </r>
    <r>
      <rPr>
        <sz val="10"/>
        <color theme="1"/>
        <rFont val="Arial"/>
        <family val="2"/>
      </rPr>
      <t xml:space="preserve"> det specificeres hvilke udgifter, der er budgetteret med i ændringsbudgettet. </t>
    </r>
  </si>
  <si>
    <t xml:space="preserve">Sørg for at sideskiftet falder naturligt. </t>
  </si>
  <si>
    <t>Bemærkninger til projektets finansiering kan nævnes. Eventuel ændring af finansieringskilder og ændringer heri beskrives</t>
  </si>
  <si>
    <t>Når fonden dækker overhead-udgifter, SKAL der under punkt 7.3 være en specifikation af hvilke nødvendinge projektudgifter, som dækkes som administrative udgifter.</t>
  </si>
  <si>
    <t>Hvis der budgetteres med nye udgiftsarter, skal disse fremhæves.</t>
  </si>
  <si>
    <t>For en nærmere beskrivelse af støtteberettigede projektudgifter henvises der til den generelle ansøgningsvejledning og ansøgningsskema, som fortsat er tilgængelig på fondens hjemmeside.</t>
  </si>
  <si>
    <t>7. Budget- og finansieringsoplysninger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</si>
</sst>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_ ;\-#,##0\ "/>
  </numFmts>
  <fonts count="1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F1F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99">
    <xf numFmtId="0" fontId="0" fillId="0" borderId="0" xfId="0"/>
    <xf numFmtId="9" fontId="10" fillId="2" borderId="1" xfId="0" applyNumberFormat="1" applyFont="1" applyFill="1" applyBorder="1" applyAlignment="1">
      <alignment horizontal="right"/>
    </xf>
    <xf numFmtId="3" fontId="12" fillId="0" borderId="15" xfId="0" applyNumberFormat="1" applyFont="1" applyBorder="1" applyAlignment="1" applyProtection="1">
      <alignment horizontal="right"/>
      <protection locked="0"/>
    </xf>
    <xf numFmtId="3" fontId="10" fillId="0" borderId="15" xfId="0" applyNumberFormat="1" applyFont="1" applyBorder="1" applyAlignment="1" applyProtection="1">
      <alignment horizontal="right"/>
      <protection locked="0"/>
    </xf>
    <xf numFmtId="10" fontId="10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0" fillId="0" borderId="20" xfId="0" applyNumberFormat="1" applyFont="1" applyBorder="1" applyAlignment="1" applyProtection="1">
      <alignment horizontal="right"/>
      <protection locked="0"/>
    </xf>
    <xf numFmtId="9" fontId="12" fillId="2" borderId="12" xfId="0" applyNumberFormat="1" applyFont="1" applyFill="1" applyBorder="1" applyAlignment="1">
      <alignment horizontal="right"/>
    </xf>
    <xf numFmtId="3" fontId="12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3" fillId="2" borderId="0" xfId="0" applyFont="1" applyFill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3" fontId="12" fillId="2" borderId="19" xfId="0" applyNumberFormat="1" applyFont="1" applyFill="1" applyBorder="1" applyAlignment="1" applyProtection="1">
      <alignment horizontal="right"/>
      <protection locked="0"/>
    </xf>
    <xf numFmtId="0" fontId="13" fillId="2" borderId="4" xfId="0" applyFont="1" applyFill="1" applyBorder="1" applyAlignment="1">
      <alignment horizontal="center" vertical="center" wrapText="1"/>
    </xf>
    <xf numFmtId="0" fontId="10" fillId="0" borderId="7" xfId="0" applyFont="1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0" fontId="12" fillId="3" borderId="13" xfId="0" applyFont="1" applyFill="1" applyBorder="1"/>
    <xf numFmtId="0" fontId="10" fillId="3" borderId="4" xfId="0" applyFont="1" applyFill="1" applyBorder="1"/>
    <xf numFmtId="0" fontId="10" fillId="3" borderId="4" xfId="0" applyFont="1" applyFill="1" applyBorder="1" applyAlignment="1">
      <alignment horizontal="right"/>
    </xf>
    <xf numFmtId="0" fontId="10" fillId="3" borderId="6" xfId="0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right"/>
    </xf>
    <xf numFmtId="0" fontId="10" fillId="2" borderId="5" xfId="0" applyFont="1" applyFill="1" applyBorder="1"/>
    <xf numFmtId="3" fontId="10" fillId="0" borderId="15" xfId="0" applyNumberFormat="1" applyFont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horizontal="center"/>
      <protection locked="0"/>
    </xf>
    <xf numFmtId="164" fontId="10" fillId="0" borderId="15" xfId="0" applyNumberFormat="1" applyFont="1" applyBorder="1" applyAlignment="1" applyProtection="1">
      <alignment horizontal="center"/>
      <protection locked="0"/>
    </xf>
    <xf numFmtId="3" fontId="10" fillId="2" borderId="15" xfId="0" applyNumberFormat="1" applyFont="1" applyFill="1" applyBorder="1" applyAlignment="1">
      <alignment horizontal="center"/>
    </xf>
    <xf numFmtId="9" fontId="10" fillId="2" borderId="15" xfId="0" applyNumberFormat="1" applyFont="1" applyFill="1" applyBorder="1" applyAlignment="1">
      <alignment horizontal="right"/>
    </xf>
    <xf numFmtId="0" fontId="10" fillId="0" borderId="15" xfId="0" applyFont="1" applyBorder="1" applyProtection="1">
      <protection locked="0"/>
    </xf>
    <xf numFmtId="0" fontId="10" fillId="2" borderId="1" xfId="0" applyFont="1" applyFill="1" applyBorder="1"/>
    <xf numFmtId="0" fontId="10" fillId="2" borderId="11" xfId="0" applyFont="1" applyFill="1" applyBorder="1"/>
    <xf numFmtId="0" fontId="10" fillId="2" borderId="7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3" fontId="10" fillId="0" borderId="15" xfId="0" applyNumberFormat="1" applyFont="1" applyBorder="1" applyProtection="1">
      <protection locked="0"/>
    </xf>
    <xf numFmtId="0" fontId="12" fillId="2" borderId="5" xfId="0" applyFont="1" applyFill="1" applyBorder="1"/>
    <xf numFmtId="0" fontId="12" fillId="2" borderId="0" xfId="0" applyFont="1" applyFill="1"/>
    <xf numFmtId="0" fontId="12" fillId="2" borderId="4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2" fillId="2" borderId="8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right"/>
    </xf>
    <xf numFmtId="0" fontId="12" fillId="2" borderId="12" xfId="0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0" fontId="10" fillId="2" borderId="17" xfId="0" applyFont="1" applyFill="1" applyBorder="1"/>
    <xf numFmtId="0" fontId="12" fillId="2" borderId="16" xfId="0" applyFont="1" applyFill="1" applyBorder="1"/>
    <xf numFmtId="0" fontId="12" fillId="2" borderId="16" xfId="0" applyFont="1" applyFill="1" applyBorder="1" applyAlignment="1">
      <alignment horizontal="right"/>
    </xf>
    <xf numFmtId="0" fontId="12" fillId="2" borderId="18" xfId="0" applyFont="1" applyFill="1" applyBorder="1" applyAlignment="1">
      <alignment horizontal="right"/>
    </xf>
    <xf numFmtId="9" fontId="10" fillId="2" borderId="20" xfId="1" applyFont="1" applyFill="1" applyBorder="1" applyAlignment="1">
      <alignment horizontal="right"/>
    </xf>
    <xf numFmtId="9" fontId="10" fillId="0" borderId="0" xfId="1" applyFont="1" applyFill="1" applyBorder="1" applyAlignment="1">
      <alignment horizontal="right"/>
    </xf>
    <xf numFmtId="0" fontId="12" fillId="3" borderId="6" xfId="0" applyFont="1" applyFill="1" applyBorder="1"/>
    <xf numFmtId="0" fontId="12" fillId="3" borderId="3" xfId="0" applyFont="1" applyFill="1" applyBorder="1"/>
    <xf numFmtId="0" fontId="12" fillId="2" borderId="6" xfId="0" applyFont="1" applyFill="1" applyBorder="1"/>
    <xf numFmtId="0" fontId="12" fillId="2" borderId="3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horizontal="right"/>
    </xf>
    <xf numFmtId="9" fontId="10" fillId="2" borderId="11" xfId="0" applyNumberFormat="1" applyFont="1" applyFill="1" applyBorder="1" applyAlignment="1">
      <alignment horizontal="right"/>
    </xf>
    <xf numFmtId="0" fontId="10" fillId="2" borderId="4" xfId="0" applyFont="1" applyFill="1" applyBorder="1"/>
    <xf numFmtId="0" fontId="12" fillId="2" borderId="8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21" xfId="0" applyFont="1" applyFill="1" applyBorder="1"/>
    <xf numFmtId="0" fontId="10" fillId="0" borderId="0" xfId="0" applyFont="1" applyAlignment="1">
      <alignment wrapText="1"/>
    </xf>
    <xf numFmtId="9" fontId="10" fillId="0" borderId="0" xfId="0" applyNumberFormat="1" applyFont="1" applyAlignment="1">
      <alignment horizontal="right"/>
    </xf>
    <xf numFmtId="9" fontId="10" fillId="2" borderId="0" xfId="1" applyFont="1" applyFill="1" applyAlignment="1">
      <alignment horizontal="right"/>
    </xf>
    <xf numFmtId="1" fontId="10" fillId="2" borderId="0" xfId="0" applyNumberFormat="1" applyFont="1" applyFill="1" applyAlignment="1">
      <alignment horizontal="right"/>
    </xf>
    <xf numFmtId="9" fontId="10" fillId="0" borderId="11" xfId="0" applyNumberFormat="1" applyFont="1" applyBorder="1" applyAlignment="1">
      <alignment horizontal="right"/>
    </xf>
    <xf numFmtId="0" fontId="10" fillId="0" borderId="15" xfId="0" applyFont="1" applyBorder="1" applyAlignment="1" applyProtection="1">
      <alignment horizontal="right"/>
      <protection locked="0"/>
    </xf>
    <xf numFmtId="0" fontId="12" fillId="3" borderId="23" xfId="0" applyFont="1" applyFill="1" applyBorder="1" applyAlignment="1">
      <alignment horizontal="center" vertical="center"/>
    </xf>
    <xf numFmtId="9" fontId="12" fillId="2" borderId="19" xfId="0" applyNumberFormat="1" applyFont="1" applyFill="1" applyBorder="1" applyAlignment="1">
      <alignment horizontal="right"/>
    </xf>
    <xf numFmtId="9" fontId="10" fillId="2" borderId="0" xfId="0" applyNumberFormat="1" applyFont="1" applyFill="1" applyAlignment="1">
      <alignment horizontal="right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9" fontId="10" fillId="0" borderId="11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vertical="top"/>
      <protection locked="0"/>
    </xf>
    <xf numFmtId="0" fontId="14" fillId="0" borderId="0" xfId="0" applyFont="1"/>
    <xf numFmtId="0" fontId="0" fillId="0" borderId="0" xfId="0" applyAlignment="1">
      <alignment horizontal="right"/>
    </xf>
    <xf numFmtId="9" fontId="0" fillId="0" borderId="0" xfId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1" fontId="10" fillId="2" borderId="15" xfId="0" applyNumberFormat="1" applyFont="1" applyFill="1" applyBorder="1" applyAlignment="1">
      <alignment horizontal="right"/>
    </xf>
    <xf numFmtId="0" fontId="8" fillId="0" borderId="7" xfId="0" applyFont="1" applyBorder="1" applyProtection="1">
      <protection locked="0"/>
    </xf>
    <xf numFmtId="9" fontId="0" fillId="0" borderId="0" xfId="0" applyNumberFormat="1" applyAlignment="1">
      <alignment horizontal="left"/>
    </xf>
    <xf numFmtId="0" fontId="0" fillId="0" borderId="0" xfId="0" applyProtection="1">
      <protection locked="0"/>
    </xf>
    <xf numFmtId="0" fontId="15" fillId="0" borderId="0" xfId="0" applyFont="1" applyAlignment="1">
      <alignment vertical="center"/>
    </xf>
    <xf numFmtId="0" fontId="0" fillId="0" borderId="3" xfId="0" applyBorder="1"/>
    <xf numFmtId="0" fontId="14" fillId="0" borderId="3" xfId="0" applyFont="1" applyBorder="1" applyProtection="1">
      <protection locked="0"/>
    </xf>
    <xf numFmtId="0" fontId="7" fillId="0" borderId="0" xfId="0" applyFont="1" applyAlignment="1">
      <alignment horizontal="left" wrapText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3" fontId="10" fillId="2" borderId="11" xfId="0" applyNumberFormat="1" applyFont="1" applyFill="1" applyBorder="1" applyAlignment="1">
      <alignment horizontal="right"/>
    </xf>
    <xf numFmtId="0" fontId="6" fillId="0" borderId="24" xfId="0" applyFont="1" applyBorder="1" applyProtection="1">
      <protection locked="0"/>
    </xf>
    <xf numFmtId="0" fontId="10" fillId="0" borderId="24" xfId="0" applyFont="1" applyBorder="1" applyProtection="1">
      <protection locked="0"/>
    </xf>
    <xf numFmtId="0" fontId="10" fillId="0" borderId="24" xfId="0" applyFont="1" applyBorder="1" applyAlignment="1" applyProtection="1">
      <alignment horizontal="right"/>
      <protection locked="0"/>
    </xf>
    <xf numFmtId="0" fontId="10" fillId="0" borderId="24" xfId="0" applyFont="1" applyBorder="1"/>
    <xf numFmtId="0" fontId="10" fillId="0" borderId="25" xfId="0" applyFont="1" applyBorder="1"/>
    <xf numFmtId="0" fontId="12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3" fontId="10" fillId="0" borderId="25" xfId="0" applyNumberFormat="1" applyFont="1" applyBorder="1" applyAlignment="1">
      <alignment horizontal="right"/>
    </xf>
    <xf numFmtId="3" fontId="10" fillId="0" borderId="25" xfId="0" applyNumberFormat="1" applyFont="1" applyBorder="1" applyAlignment="1" applyProtection="1">
      <alignment horizontal="right"/>
      <protection locked="0"/>
    </xf>
    <xf numFmtId="3" fontId="12" fillId="0" borderId="25" xfId="0" applyNumberFormat="1" applyFont="1" applyBorder="1" applyAlignment="1">
      <alignment horizontal="right"/>
    </xf>
    <xf numFmtId="9" fontId="10" fillId="0" borderId="25" xfId="1" applyFont="1" applyFill="1" applyBorder="1" applyAlignment="1">
      <alignment horizontal="right"/>
    </xf>
    <xf numFmtId="3" fontId="10" fillId="0" borderId="25" xfId="0" applyNumberFormat="1" applyFont="1" applyBorder="1" applyAlignment="1">
      <alignment horizontal="center"/>
    </xf>
    <xf numFmtId="3" fontId="12" fillId="0" borderId="25" xfId="0" applyNumberFormat="1" applyFont="1" applyBorder="1" applyAlignment="1" applyProtection="1">
      <alignment horizontal="right"/>
      <protection locked="0"/>
    </xf>
    <xf numFmtId="1" fontId="10" fillId="0" borderId="25" xfId="0" applyNumberFormat="1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25" xfId="0" applyFont="1" applyBorder="1" applyAlignment="1">
      <alignment vertical="top" wrapText="1"/>
    </xf>
    <xf numFmtId="0" fontId="10" fillId="0" borderId="25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 wrapText="1"/>
    </xf>
    <xf numFmtId="0" fontId="10" fillId="0" borderId="25" xfId="0" applyFont="1" applyBorder="1" applyAlignment="1">
      <alignment horizontal="left" vertical="center"/>
    </xf>
    <xf numFmtId="0" fontId="14" fillId="0" borderId="0" xfId="0" applyFont="1" applyAlignment="1" applyProtection="1">
      <alignment vertical="top"/>
      <protection locked="0"/>
    </xf>
    <xf numFmtId="0" fontId="10" fillId="0" borderId="26" xfId="0" applyFont="1" applyBorder="1"/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1" fontId="10" fillId="0" borderId="0" xfId="0" applyNumberFormat="1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3" fontId="14" fillId="0" borderId="0" xfId="0" applyNumberFormat="1" applyFont="1" applyAlignment="1">
      <alignment horizontal="right"/>
    </xf>
    <xf numFmtId="9" fontId="14" fillId="0" borderId="0" xfId="0" applyNumberFormat="1" applyFont="1" applyAlignment="1">
      <alignment horizontal="right"/>
    </xf>
    <xf numFmtId="0" fontId="5" fillId="4" borderId="15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5" fillId="0" borderId="0" xfId="0" applyFont="1"/>
    <xf numFmtId="0" fontId="15" fillId="0" borderId="0" xfId="0" applyFont="1" applyProtection="1">
      <protection locked="0"/>
    </xf>
    <xf numFmtId="0" fontId="14" fillId="0" borderId="3" xfId="0" applyFont="1" applyBorder="1" applyAlignment="1" applyProtection="1">
      <alignment vertical="top"/>
      <protection locked="0"/>
    </xf>
    <xf numFmtId="0" fontId="4" fillId="2" borderId="0" xfId="0" applyFont="1" applyFill="1" applyAlignment="1">
      <alignment wrapText="1"/>
    </xf>
    <xf numFmtId="0" fontId="14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2" fillId="0" borderId="0" xfId="0" applyFont="1" applyProtection="1">
      <protection locked="0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3" fontId="10" fillId="0" borderId="7" xfId="0" applyNumberFormat="1" applyFont="1" applyBorder="1" applyAlignment="1" applyProtection="1">
      <alignment horizontal="right"/>
      <protection locked="0"/>
    </xf>
    <xf numFmtId="3" fontId="10" fillId="0" borderId="11" xfId="0" applyNumberFormat="1" applyFont="1" applyBorder="1" applyAlignment="1" applyProtection="1">
      <alignment horizontal="right"/>
      <protection locked="0"/>
    </xf>
    <xf numFmtId="3" fontId="12" fillId="2" borderId="7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165" fontId="10" fillId="0" borderId="7" xfId="0" applyNumberFormat="1" applyFont="1" applyBorder="1" applyAlignment="1" applyProtection="1">
      <alignment horizontal="right"/>
      <protection locked="0"/>
    </xf>
    <xf numFmtId="165" fontId="10" fillId="0" borderId="11" xfId="0" applyNumberFormat="1" applyFont="1" applyBorder="1" applyAlignment="1" applyProtection="1">
      <alignment horizontal="right"/>
      <protection locked="0"/>
    </xf>
    <xf numFmtId="3" fontId="12" fillId="2" borderId="8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3" fontId="10" fillId="2" borderId="11" xfId="0" applyNumberFormat="1" applyFont="1" applyFill="1" applyBorder="1" applyAlignment="1">
      <alignment horizontal="right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3" borderId="6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3" fontId="10" fillId="3" borderId="10" xfId="0" applyNumberFormat="1" applyFont="1" applyFill="1" applyBorder="1" applyAlignment="1">
      <alignment horizontal="center"/>
    </xf>
    <xf numFmtId="9" fontId="10" fillId="2" borderId="6" xfId="1" applyFont="1" applyFill="1" applyBorder="1" applyAlignment="1">
      <alignment horizontal="right"/>
    </xf>
    <xf numFmtId="9" fontId="10" fillId="2" borderId="10" xfId="1" applyFont="1" applyFill="1" applyBorder="1" applyAlignment="1">
      <alignment horizontal="right"/>
    </xf>
    <xf numFmtId="0" fontId="10" fillId="0" borderId="7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2" fillId="3" borderId="1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10</xdr:row>
      <xdr:rowOff>66675</xdr:rowOff>
    </xdr:from>
    <xdr:to>
      <xdr:col>21</xdr:col>
      <xdr:colOff>247650</xdr:colOff>
      <xdr:row>11</xdr:row>
      <xdr:rowOff>133350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4A2D1B45-B108-48E1-B516-8B38512D8A04}"/>
            </a:ext>
          </a:extLst>
        </xdr:cNvPr>
        <xdr:cNvSpPr txBox="1"/>
      </xdr:nvSpPr>
      <xdr:spPr>
        <a:xfrm>
          <a:off x="6991350" y="2800350"/>
          <a:ext cx="57435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>
              <a:latin typeface="Arial" panose="020B0604020202020204" pitchFamily="34" charset="0"/>
              <a:cs typeface="Arial" panose="020B0604020202020204" pitchFamily="34" charset="0"/>
            </a:rPr>
            <a:t>Eksempel</a:t>
          </a:r>
          <a:r>
            <a:rPr lang="da-DK" sz="1000" baseline="0">
              <a:latin typeface="Arial" panose="020B0604020202020204" pitchFamily="34" charset="0"/>
              <a:cs typeface="Arial" panose="020B0604020202020204" pitchFamily="34" charset="0"/>
            </a:rPr>
            <a:t> på tekstfelt hentet fra fanen Indsæt → "Tekstfelt"</a:t>
          </a:r>
        </a:p>
        <a:p>
          <a:endParaRPr lang="da-DK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000" baseline="0">
              <a:latin typeface="Arial" panose="020B0604020202020204" pitchFamily="34" charset="0"/>
              <a:cs typeface="Arial" panose="020B0604020202020204" pitchFamily="34" charset="0"/>
            </a:rPr>
            <a:t>Skriv i Arial skriftstørrelse 10.</a:t>
          </a:r>
          <a:endParaRPr lang="da-DK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A108"/>
  <sheetViews>
    <sheetView showGridLines="0" tabSelected="1" zoomScaleNormal="100" workbookViewId="0">
      <selection activeCell="A8" sqref="A8"/>
    </sheetView>
  </sheetViews>
  <sheetFormatPr defaultColWidth="9.140625" defaultRowHeight="12.75" x14ac:dyDescent="0.2"/>
  <cols>
    <col min="1" max="1" width="32.28515625" style="18" customWidth="1"/>
    <col min="2" max="2" width="7.140625" style="18" customWidth="1"/>
    <col min="3" max="3" width="8.42578125" style="18" customWidth="1"/>
    <col min="4" max="4" width="8.42578125" style="19" customWidth="1"/>
    <col min="5" max="5" width="9.140625" style="19" customWidth="1"/>
    <col min="6" max="6" width="5.7109375" style="19" customWidth="1"/>
    <col min="7" max="7" width="6.28515625" style="18" customWidth="1"/>
    <col min="8" max="8" width="5.7109375" style="19" customWidth="1"/>
    <col min="9" max="9" width="6.28515625" style="18" customWidth="1"/>
    <col min="10" max="10" width="10.140625" style="18" customWidth="1"/>
    <col min="11" max="11" width="1.140625" style="18" customWidth="1"/>
    <col min="12" max="12" width="4.28515625" style="18" customWidth="1"/>
    <col min="14" max="16" width="9.140625" style="18"/>
    <col min="17" max="17" width="10" style="18" customWidth="1"/>
    <col min="18" max="16384" width="9.140625" style="18"/>
  </cols>
  <sheetData>
    <row r="1" spans="1:19" x14ac:dyDescent="0.2">
      <c r="A1"/>
      <c r="D1" s="18"/>
      <c r="E1" s="18"/>
      <c r="F1" s="18"/>
      <c r="H1" s="18"/>
      <c r="M1" s="141" t="s">
        <v>20</v>
      </c>
    </row>
    <row r="2" spans="1:19" ht="13.5" thickBot="1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M2" t="s">
        <v>51</v>
      </c>
    </row>
    <row r="3" spans="1:19" ht="5.25" customHeight="1" thickTop="1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17"/>
      <c r="N3" s="86"/>
    </row>
    <row r="4" spans="1:19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17"/>
      <c r="M4" s="102" t="s">
        <v>50</v>
      </c>
      <c r="N4" s="86"/>
    </row>
    <row r="5" spans="1:19" x14ac:dyDescent="0.2">
      <c r="A5" s="153" t="s">
        <v>53</v>
      </c>
      <c r="B5" s="153"/>
      <c r="C5" s="153"/>
      <c r="D5" s="153"/>
      <c r="E5" s="153"/>
      <c r="F5" s="153"/>
      <c r="G5" s="153"/>
      <c r="H5" s="153"/>
      <c r="I5" s="153"/>
      <c r="J5" s="153"/>
      <c r="K5" s="133"/>
      <c r="L5" s="117"/>
      <c r="M5" s="102" t="s">
        <v>39</v>
      </c>
      <c r="N5" s="86"/>
      <c r="S5" s="140"/>
    </row>
    <row r="6" spans="1:19" x14ac:dyDescent="0.2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17"/>
      <c r="M6" s="107"/>
      <c r="N6" s="86"/>
      <c r="S6" s="140"/>
    </row>
    <row r="7" spans="1:19" x14ac:dyDescent="0.2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17"/>
      <c r="M7" s="142" t="s">
        <v>42</v>
      </c>
      <c r="N7" s="86"/>
    </row>
    <row r="8" spans="1:19" ht="15" customHeight="1" x14ac:dyDescent="0.2">
      <c r="A8" s="155" t="s">
        <v>71</v>
      </c>
      <c r="B8"/>
      <c r="C8" s="104"/>
      <c r="D8" s="105"/>
      <c r="E8" s="88"/>
      <c r="F8" s="88"/>
      <c r="G8"/>
      <c r="H8" s="88"/>
      <c r="I8"/>
      <c r="J8"/>
      <c r="K8"/>
      <c r="L8" s="117"/>
      <c r="M8" s="142" t="s">
        <v>38</v>
      </c>
    </row>
    <row r="9" spans="1:19" ht="28.5" customHeight="1" x14ac:dyDescent="0.2">
      <c r="A9" s="20"/>
      <c r="B9" s="21"/>
      <c r="C9" s="21"/>
      <c r="D9" s="22"/>
      <c r="E9" s="22"/>
      <c r="F9" s="190" t="s">
        <v>55</v>
      </c>
      <c r="G9" s="191"/>
      <c r="H9" s="173" t="s">
        <v>22</v>
      </c>
      <c r="I9" s="174"/>
      <c r="J9" s="161" t="s">
        <v>31</v>
      </c>
      <c r="K9" s="135"/>
      <c r="L9" s="118"/>
      <c r="M9" s="102" t="s">
        <v>44</v>
      </c>
    </row>
    <row r="10" spans="1:19" x14ac:dyDescent="0.2">
      <c r="A10" s="23"/>
      <c r="B10" s="24"/>
      <c r="C10" s="24"/>
      <c r="D10" s="25"/>
      <c r="E10" s="25"/>
      <c r="F10" s="178" t="s">
        <v>0</v>
      </c>
      <c r="G10" s="192"/>
      <c r="H10" s="178" t="s">
        <v>0</v>
      </c>
      <c r="I10" s="179"/>
      <c r="J10" s="162"/>
      <c r="K10" s="135"/>
      <c r="L10" s="119"/>
      <c r="M10" s="102" t="s">
        <v>43</v>
      </c>
    </row>
    <row r="11" spans="1:19" ht="40.5" customHeight="1" x14ac:dyDescent="0.2">
      <c r="A11" s="26" t="s">
        <v>7</v>
      </c>
      <c r="B11" s="12" t="s">
        <v>10</v>
      </c>
      <c r="C11" s="12" t="s">
        <v>29</v>
      </c>
      <c r="D11" s="16" t="s">
        <v>11</v>
      </c>
      <c r="E11" s="12" t="s">
        <v>28</v>
      </c>
      <c r="F11" s="193" t="s">
        <v>21</v>
      </c>
      <c r="G11" s="194"/>
      <c r="H11" s="180" t="s">
        <v>23</v>
      </c>
      <c r="I11" s="181"/>
      <c r="J11" s="149" t="s">
        <v>45</v>
      </c>
      <c r="K11" s="136"/>
      <c r="L11" s="119"/>
      <c r="M11" s="18"/>
    </row>
    <row r="12" spans="1:19" ht="12" x14ac:dyDescent="0.2">
      <c r="A12" s="100"/>
      <c r="B12" s="27"/>
      <c r="C12" s="28"/>
      <c r="D12" s="29"/>
      <c r="E12" s="30" t="str">
        <f>IF(D12&lt;&gt;"",ROUND(C12*(1+D12/100),0),"")</f>
        <v/>
      </c>
      <c r="F12" s="171" t="str">
        <f>IF(B12&lt;&gt;"",ROUND((+B12*C12)/1000,0),"")</f>
        <v/>
      </c>
      <c r="G12" s="172"/>
      <c r="H12" s="163"/>
      <c r="I12" s="164"/>
      <c r="J12" s="31" t="str">
        <f t="shared" ref="J12:J27" si="0">IFERROR(($F12-$H12)/$H$27,"")</f>
        <v/>
      </c>
      <c r="K12" s="75"/>
      <c r="L12" s="120"/>
      <c r="M12" s="18"/>
    </row>
    <row r="13" spans="1:19" x14ac:dyDescent="0.2">
      <c r="A13" s="17"/>
      <c r="B13" s="27"/>
      <c r="C13" s="28"/>
      <c r="D13" s="29"/>
      <c r="E13" s="30" t="str">
        <f>IF(D13&lt;&gt;"",ROUND(C13*(1+D13/100),0),"")</f>
        <v/>
      </c>
      <c r="F13" s="171" t="str">
        <f>IF(B13&lt;&gt;"",ROUND((+B13*C13)/1000,0),"")</f>
        <v/>
      </c>
      <c r="G13" s="172"/>
      <c r="H13" s="163"/>
      <c r="I13" s="164"/>
      <c r="J13" s="31" t="str">
        <f t="shared" si="0"/>
        <v/>
      </c>
      <c r="K13" s="75"/>
      <c r="L13" s="120"/>
      <c r="M13" s="101"/>
    </row>
    <row r="14" spans="1:19" x14ac:dyDescent="0.2">
      <c r="A14" s="32"/>
      <c r="B14" s="27"/>
      <c r="C14" s="28"/>
      <c r="D14" s="29"/>
      <c r="E14" s="30" t="str">
        <f t="shared" ref="E14:E17" si="1">IF(D14&lt;&gt;"",ROUND(C14*(1+D14/100),0),"")</f>
        <v/>
      </c>
      <c r="F14" s="171" t="str">
        <f t="shared" ref="F14:F17" si="2">IF(B14&lt;&gt;"",ROUND((+B14*C14)/1000,0),"")</f>
        <v/>
      </c>
      <c r="G14" s="172"/>
      <c r="H14" s="163"/>
      <c r="I14" s="164"/>
      <c r="J14" s="31" t="str">
        <f t="shared" si="0"/>
        <v/>
      </c>
      <c r="K14" s="75"/>
      <c r="L14" s="120"/>
    </row>
    <row r="15" spans="1:19" x14ac:dyDescent="0.2">
      <c r="A15" s="17"/>
      <c r="B15" s="27"/>
      <c r="C15" s="28"/>
      <c r="D15" s="29"/>
      <c r="E15" s="30" t="str">
        <f t="shared" si="1"/>
        <v/>
      </c>
      <c r="F15" s="171" t="str">
        <f t="shared" si="2"/>
        <v/>
      </c>
      <c r="G15" s="172"/>
      <c r="H15" s="163"/>
      <c r="I15" s="164"/>
      <c r="J15" s="31" t="str">
        <f t="shared" si="0"/>
        <v/>
      </c>
      <c r="K15" s="75"/>
      <c r="L15" s="120"/>
    </row>
    <row r="16" spans="1:19" x14ac:dyDescent="0.2">
      <c r="A16" s="17"/>
      <c r="B16" s="27"/>
      <c r="C16" s="28"/>
      <c r="D16" s="29"/>
      <c r="E16" s="30" t="str">
        <f t="shared" ref="E16" si="3">IF(D16&lt;&gt;"",ROUND(C16*(1+D16/100),0),"")</f>
        <v/>
      </c>
      <c r="F16" s="171" t="str">
        <f t="shared" ref="F16" si="4">IF(B16&lt;&gt;"",ROUND((+B16*C16)/1000,0),"")</f>
        <v/>
      </c>
      <c r="G16" s="172"/>
      <c r="H16" s="163"/>
      <c r="I16" s="164"/>
      <c r="J16" s="31" t="str">
        <f t="shared" si="0"/>
        <v/>
      </c>
      <c r="K16" s="75"/>
      <c r="L16" s="120"/>
      <c r="M16" s="143"/>
    </row>
    <row r="17" spans="1:13" x14ac:dyDescent="0.2">
      <c r="A17" s="17"/>
      <c r="B17" s="27"/>
      <c r="C17" s="28"/>
      <c r="D17" s="29"/>
      <c r="E17" s="30" t="str">
        <f t="shared" si="1"/>
        <v/>
      </c>
      <c r="F17" s="171" t="str">
        <f t="shared" si="2"/>
        <v/>
      </c>
      <c r="G17" s="172"/>
      <c r="H17" s="163"/>
      <c r="I17" s="164"/>
      <c r="J17" s="31" t="str">
        <f t="shared" si="0"/>
        <v/>
      </c>
      <c r="K17" s="75"/>
      <c r="L17" s="120"/>
      <c r="M17" s="143"/>
    </row>
    <row r="18" spans="1:13" x14ac:dyDescent="0.2">
      <c r="A18" s="43" t="s">
        <v>13</v>
      </c>
      <c r="B18" s="33"/>
      <c r="C18" s="33"/>
      <c r="D18" s="33"/>
      <c r="E18" s="34"/>
      <c r="F18" s="171">
        <f>SUM(F12:F17)</f>
        <v>0</v>
      </c>
      <c r="G18" s="172"/>
      <c r="H18" s="171">
        <f>SUM(H12:H17)</f>
        <v>0</v>
      </c>
      <c r="I18" s="172"/>
      <c r="J18" s="31" t="str">
        <f t="shared" si="0"/>
        <v/>
      </c>
      <c r="K18" s="75"/>
      <c r="L18" s="120"/>
      <c r="M18" s="142" t="s">
        <v>57</v>
      </c>
    </row>
    <row r="19" spans="1:13" x14ac:dyDescent="0.2">
      <c r="A19" s="35" t="s">
        <v>5</v>
      </c>
      <c r="B19" s="33"/>
      <c r="C19" s="33"/>
      <c r="D19" s="36"/>
      <c r="E19" s="37"/>
      <c r="F19" s="163"/>
      <c r="G19" s="164"/>
      <c r="H19" s="163"/>
      <c r="I19" s="164"/>
      <c r="J19" s="31" t="str">
        <f t="shared" si="0"/>
        <v/>
      </c>
      <c r="K19" s="75"/>
      <c r="L19" s="121"/>
    </row>
    <row r="20" spans="1:13" x14ac:dyDescent="0.2">
      <c r="A20" s="35" t="s">
        <v>30</v>
      </c>
      <c r="B20" s="38"/>
      <c r="C20" s="197" t="s">
        <v>16</v>
      </c>
      <c r="D20" s="198"/>
      <c r="E20" s="3"/>
      <c r="F20" s="171">
        <f>ROUND(+B20-E20,0)</f>
        <v>0</v>
      </c>
      <c r="G20" s="172"/>
      <c r="H20" s="163"/>
      <c r="I20" s="164"/>
      <c r="J20" s="31" t="str">
        <f>IFERROR(($F20-$H20)/$H$27,"")</f>
        <v/>
      </c>
      <c r="K20" s="75"/>
      <c r="L20" s="120"/>
    </row>
    <row r="21" spans="1:13" x14ac:dyDescent="0.2">
      <c r="A21" s="35" t="s">
        <v>8</v>
      </c>
      <c r="B21" s="33"/>
      <c r="C21" s="33"/>
      <c r="D21" s="36"/>
      <c r="E21" s="37"/>
      <c r="F21" s="163"/>
      <c r="G21" s="164"/>
      <c r="H21" s="163"/>
      <c r="I21" s="164"/>
      <c r="J21" s="31" t="str">
        <f t="shared" si="0"/>
        <v/>
      </c>
      <c r="K21" s="75"/>
      <c r="L21" s="121"/>
      <c r="M21" s="151" t="s">
        <v>40</v>
      </c>
    </row>
    <row r="22" spans="1:13" x14ac:dyDescent="0.2">
      <c r="A22" s="39" t="s">
        <v>14</v>
      </c>
      <c r="B22" s="40"/>
      <c r="C22" s="40"/>
      <c r="D22" s="41"/>
      <c r="E22" s="42"/>
      <c r="F22" s="165">
        <f>ROUND(SUM(F18:F21),0)</f>
        <v>0</v>
      </c>
      <c r="G22" s="166"/>
      <c r="H22" s="165">
        <f>ROUND(SUM(H18:H21),0)</f>
        <v>0</v>
      </c>
      <c r="I22" s="166"/>
      <c r="J22" s="31" t="str">
        <f t="shared" si="0"/>
        <v/>
      </c>
      <c r="K22" s="75"/>
      <c r="L22" s="122"/>
      <c r="M22" t="s">
        <v>68</v>
      </c>
    </row>
    <row r="23" spans="1:13" x14ac:dyDescent="0.2">
      <c r="A23" s="195" t="s">
        <v>32</v>
      </c>
      <c r="B23" s="196"/>
      <c r="C23" s="196"/>
      <c r="D23" s="36"/>
      <c r="E23" s="37"/>
      <c r="F23" s="171" t="str">
        <f>IF(SUM(D12:D17)&lt;&gt;0,ROUND((SUMPRODUCT(B12:B17,E12:E17)-SUMPRODUCT(B12:B17,C12:C17))/1000,0),"")</f>
        <v/>
      </c>
      <c r="G23" s="172"/>
      <c r="H23" s="163"/>
      <c r="I23" s="164"/>
      <c r="J23" s="31" t="str">
        <f t="shared" si="0"/>
        <v/>
      </c>
      <c r="K23" s="75"/>
      <c r="L23" s="120"/>
      <c r="M23" s="144"/>
    </row>
    <row r="24" spans="1:13" x14ac:dyDescent="0.2">
      <c r="A24" s="35" t="s">
        <v>33</v>
      </c>
      <c r="B24" s="33"/>
      <c r="C24" s="33"/>
      <c r="D24" s="79"/>
      <c r="E24" s="44" t="s">
        <v>9</v>
      </c>
      <c r="F24" s="171" t="str">
        <f>IF(D24&lt;&gt;"",ROUND((SUM(F18:F21)-F26)*(1+D24/100)-(SUM(F18:F21)-F26),0),"")</f>
        <v/>
      </c>
      <c r="G24" s="172"/>
      <c r="H24" s="163"/>
      <c r="I24" s="164"/>
      <c r="J24" s="31" t="str">
        <f t="shared" si="0"/>
        <v/>
      </c>
      <c r="K24" s="75"/>
      <c r="L24" s="120"/>
      <c r="M24" s="143"/>
    </row>
    <row r="25" spans="1:13" x14ac:dyDescent="0.2">
      <c r="A25" s="45" t="s">
        <v>15</v>
      </c>
      <c r="B25" s="46"/>
      <c r="C25" s="46"/>
      <c r="D25" s="47"/>
      <c r="E25" s="48"/>
      <c r="F25" s="165">
        <f>IFERROR(ROUND(+F22+F23+F24,0),IFERROR(ROUND(F22+F23,0),IFERROR(F22+F24,F22)))</f>
        <v>0</v>
      </c>
      <c r="G25" s="166"/>
      <c r="H25" s="165">
        <f>IFERROR(ROUND(+H22+H23+H24,0),IFERROR(ROUND(H22+H23,0),IFERROR(H22+H24,H22)))</f>
        <v>0</v>
      </c>
      <c r="I25" s="166"/>
      <c r="J25" s="31" t="str">
        <f t="shared" si="0"/>
        <v/>
      </c>
      <c r="K25" s="75"/>
      <c r="L25" s="122"/>
    </row>
    <row r="26" spans="1:13" x14ac:dyDescent="0.2">
      <c r="A26" s="26" t="s">
        <v>6</v>
      </c>
      <c r="B26" s="49"/>
      <c r="C26" s="49"/>
      <c r="D26" s="50"/>
      <c r="E26" s="51"/>
      <c r="F26" s="163"/>
      <c r="G26" s="164"/>
      <c r="H26" s="167"/>
      <c r="I26" s="168"/>
      <c r="J26" s="31" t="str">
        <f t="shared" si="0"/>
        <v/>
      </c>
      <c r="K26" s="75"/>
      <c r="L26" s="121"/>
      <c r="M26" s="102"/>
    </row>
    <row r="27" spans="1:13" ht="13.5" thickBot="1" x14ac:dyDescent="0.25">
      <c r="A27" s="52" t="s">
        <v>1</v>
      </c>
      <c r="B27" s="53"/>
      <c r="C27" s="53"/>
      <c r="D27" s="54"/>
      <c r="E27" s="55"/>
      <c r="F27" s="169">
        <f>ROUND(+F25-F26,0)</f>
        <v>0</v>
      </c>
      <c r="G27" s="170"/>
      <c r="H27" s="169">
        <f>ROUND(+H25-H26,0)</f>
        <v>0</v>
      </c>
      <c r="I27" s="170"/>
      <c r="J27" s="81" t="str">
        <f t="shared" si="0"/>
        <v/>
      </c>
      <c r="K27" s="10"/>
      <c r="L27" s="122"/>
    </row>
    <row r="28" spans="1:13" ht="21" customHeight="1" x14ac:dyDescent="0.2">
      <c r="A28" s="57" t="s">
        <v>12</v>
      </c>
      <c r="B28" s="58"/>
      <c r="C28" s="58"/>
      <c r="D28" s="59"/>
      <c r="E28" s="60"/>
      <c r="F28" s="186" t="str">
        <f>IFERROR((F23+F24)/F27,IFERROR(F23/F27,IFERROR(F24/F27,"")))</f>
        <v/>
      </c>
      <c r="G28" s="187"/>
      <c r="H28" s="186" t="str">
        <f>IFERROR((H23+H24)/H27,IFERROR(H23/H27,IFERROR(H24/H27,"")))</f>
        <v/>
      </c>
      <c r="I28" s="187"/>
      <c r="J28" s="61"/>
      <c r="K28" s="62"/>
      <c r="L28" s="123"/>
    </row>
    <row r="29" spans="1:13" ht="15" customHeight="1" x14ac:dyDescent="0.2">
      <c r="F29" s="9"/>
      <c r="H29" s="9"/>
      <c r="L29" s="117"/>
    </row>
    <row r="30" spans="1:13" x14ac:dyDescent="0.2">
      <c r="A30" s="87" t="s">
        <v>54</v>
      </c>
      <c r="F30" s="9"/>
      <c r="H30" s="9"/>
      <c r="L30" s="117"/>
    </row>
    <row r="31" spans="1:13" ht="26.25" customHeight="1" x14ac:dyDescent="0.2">
      <c r="A31" s="20"/>
      <c r="B31" s="21"/>
      <c r="C31" s="21"/>
      <c r="D31" s="22"/>
      <c r="E31" s="22"/>
      <c r="F31" s="190" t="s">
        <v>55</v>
      </c>
      <c r="G31" s="191"/>
      <c r="H31" s="175" t="s">
        <v>22</v>
      </c>
      <c r="I31" s="174"/>
      <c r="J31" s="80" t="s">
        <v>24</v>
      </c>
      <c r="K31" s="137"/>
      <c r="L31" s="118"/>
    </row>
    <row r="32" spans="1:13" x14ac:dyDescent="0.2">
      <c r="A32" s="63"/>
      <c r="B32" s="64"/>
      <c r="C32" s="24"/>
      <c r="D32" s="24"/>
      <c r="E32" s="25"/>
      <c r="F32" s="184" t="s">
        <v>0</v>
      </c>
      <c r="G32" s="185"/>
      <c r="H32" s="184" t="s">
        <v>0</v>
      </c>
      <c r="I32" s="185"/>
      <c r="J32" s="13" t="s">
        <v>25</v>
      </c>
      <c r="K32" s="138"/>
      <c r="L32" s="124"/>
    </row>
    <row r="33" spans="1:27" x14ac:dyDescent="0.2">
      <c r="A33" s="65"/>
      <c r="B33" s="66"/>
      <c r="C33" s="67"/>
      <c r="D33" s="67"/>
      <c r="E33" s="68"/>
      <c r="F33" s="182" t="s">
        <v>21</v>
      </c>
      <c r="G33" s="183"/>
      <c r="H33" s="182" t="s">
        <v>26</v>
      </c>
      <c r="I33" s="183"/>
      <c r="J33" s="14" t="s">
        <v>27</v>
      </c>
      <c r="K33" s="138"/>
      <c r="L33" s="124"/>
      <c r="M33" s="151"/>
    </row>
    <row r="34" spans="1:27" x14ac:dyDescent="0.2">
      <c r="A34" s="45" t="s">
        <v>37</v>
      </c>
      <c r="B34" s="46"/>
      <c r="C34" s="33"/>
      <c r="D34" s="33"/>
      <c r="E34" s="69"/>
      <c r="F34" s="1" t="str">
        <f>IF(G34="","",+G34/G43)</f>
        <v/>
      </c>
      <c r="G34" s="2"/>
      <c r="H34" s="1" t="str">
        <f>IF(I34="","",+I34/I43)</f>
        <v/>
      </c>
      <c r="I34" s="2"/>
      <c r="J34" s="99" t="str">
        <f>IF(G34="",IF(I34="","",G34-I34),G34-I34)</f>
        <v/>
      </c>
      <c r="K34" s="139"/>
      <c r="L34" s="125"/>
    </row>
    <row r="35" spans="1:27" x14ac:dyDescent="0.2">
      <c r="A35" s="35" t="s">
        <v>2</v>
      </c>
      <c r="B35" s="33"/>
      <c r="C35" s="70"/>
      <c r="D35" s="70"/>
      <c r="E35" s="69"/>
      <c r="F35" s="1" t="str">
        <f>IF(G35="","",+G35/$G$43)</f>
        <v/>
      </c>
      <c r="G35" s="3"/>
      <c r="H35" s="1" t="str">
        <f>IF(I35="","",+I35/$I$43)</f>
        <v/>
      </c>
      <c r="I35" s="3"/>
      <c r="J35" s="99" t="str">
        <f>IF(G35="",IF(I35="","",G35-I35),G35-I35)</f>
        <v/>
      </c>
      <c r="K35" s="139"/>
      <c r="L35" s="121"/>
    </row>
    <row r="36" spans="1:27" x14ac:dyDescent="0.2">
      <c r="A36" s="35" t="s">
        <v>4</v>
      </c>
      <c r="B36" s="33"/>
      <c r="C36" s="4"/>
      <c r="D36" s="4"/>
      <c r="E36" s="4"/>
      <c r="F36" s="4"/>
      <c r="G36" s="5"/>
      <c r="H36" s="4"/>
      <c r="I36" s="5"/>
      <c r="J36" s="112"/>
      <c r="K36" s="9"/>
      <c r="L36" s="120"/>
    </row>
    <row r="37" spans="1:27" x14ac:dyDescent="0.2">
      <c r="A37" s="176"/>
      <c r="B37" s="177"/>
      <c r="C37" s="177"/>
      <c r="D37" s="177"/>
      <c r="E37" s="78"/>
      <c r="F37" s="1" t="str">
        <f>IF(G37="","",+G37/$G$43)</f>
        <v/>
      </c>
      <c r="G37" s="3"/>
      <c r="H37" s="1" t="str">
        <f>IF(I37="","",+I37/$I$43)</f>
        <v/>
      </c>
      <c r="I37" s="3"/>
      <c r="J37" s="99" t="str">
        <f>IF(G37="",IF(I37="","",G37-I37),G37-I37)</f>
        <v/>
      </c>
      <c r="K37" s="139"/>
      <c r="L37" s="121"/>
      <c r="M37" s="145"/>
      <c r="V37" s="150"/>
      <c r="W37" s="150"/>
      <c r="X37" s="150"/>
      <c r="Y37" s="150"/>
      <c r="Z37" s="150"/>
      <c r="AA37" s="150"/>
    </row>
    <row r="38" spans="1:27" x14ac:dyDescent="0.2">
      <c r="A38" s="176"/>
      <c r="B38" s="177"/>
      <c r="C38" s="177"/>
      <c r="D38" s="177"/>
      <c r="E38" s="78"/>
      <c r="F38" s="1" t="str">
        <f>IF(G38="","",+G38/$G$43)</f>
        <v/>
      </c>
      <c r="G38" s="3"/>
      <c r="H38" s="1" t="str">
        <f>IF(I38="","",+I38/$I$43)</f>
        <v/>
      </c>
      <c r="I38" s="3"/>
      <c r="J38" s="99" t="str">
        <f>IF(G38="",IF(I38="","",G38-I38),G38-I38)</f>
        <v/>
      </c>
      <c r="K38" s="139"/>
      <c r="L38" s="121"/>
      <c r="M38" s="145"/>
      <c r="V38" s="150"/>
      <c r="W38" s="150"/>
      <c r="X38" s="150"/>
      <c r="Y38" s="150"/>
      <c r="Z38" s="150"/>
      <c r="AA38" s="150"/>
    </row>
    <row r="39" spans="1:27" x14ac:dyDescent="0.2">
      <c r="A39" s="176"/>
      <c r="B39" s="177"/>
      <c r="C39" s="177"/>
      <c r="D39" s="177"/>
      <c r="E39" s="78"/>
      <c r="F39" s="1" t="str">
        <f>IF(G39="","",+G39/$G$43)</f>
        <v/>
      </c>
      <c r="G39" s="3"/>
      <c r="H39" s="1" t="str">
        <f>IF(I39="","",+I39/$G$43)</f>
        <v/>
      </c>
      <c r="I39" s="3"/>
      <c r="J39" s="99" t="str">
        <f>IF(G39="",IF(I39="","",G39-I39),G39-I39)</f>
        <v/>
      </c>
      <c r="K39" s="139"/>
      <c r="L39" s="121"/>
      <c r="M39" s="145"/>
      <c r="V39" s="150"/>
      <c r="W39" s="150"/>
      <c r="X39" s="150"/>
      <c r="Y39" s="150"/>
      <c r="Z39" s="150"/>
      <c r="AA39" s="150"/>
    </row>
    <row r="40" spans="1:27" x14ac:dyDescent="0.2">
      <c r="A40" s="35" t="s">
        <v>34</v>
      </c>
      <c r="B40" s="33"/>
      <c r="C40" s="4"/>
      <c r="D40" s="4"/>
      <c r="E40" s="1"/>
      <c r="F40" s="1"/>
      <c r="G40" s="5"/>
      <c r="H40" s="1"/>
      <c r="I40" s="5"/>
      <c r="J40" s="112"/>
      <c r="K40" s="9"/>
      <c r="L40" s="120"/>
      <c r="M40" s="146"/>
      <c r="V40" s="150"/>
      <c r="W40" s="150"/>
      <c r="X40" s="150"/>
      <c r="Y40" s="150"/>
      <c r="Z40" s="150"/>
      <c r="AA40" s="150"/>
    </row>
    <row r="41" spans="1:27" x14ac:dyDescent="0.2">
      <c r="A41" s="188"/>
      <c r="B41" s="189"/>
      <c r="C41" s="189"/>
      <c r="D41" s="189"/>
      <c r="E41" s="85"/>
      <c r="F41" s="1" t="str">
        <f>IF(G41="","",+G41/$G$43)</f>
        <v/>
      </c>
      <c r="G41" s="3"/>
      <c r="H41" s="1" t="str">
        <f>IF(I41="","",+I41/$I$43)</f>
        <v/>
      </c>
      <c r="I41" s="3"/>
      <c r="J41" s="99" t="str">
        <f>IF(G41="",IF(I41="","",G41-I41),G41-I41)</f>
        <v/>
      </c>
      <c r="K41" s="139"/>
      <c r="L41" s="121"/>
      <c r="M41" s="145"/>
      <c r="V41" s="150"/>
      <c r="W41" s="150"/>
      <c r="X41" s="150"/>
      <c r="Y41" s="150"/>
      <c r="Z41" s="150"/>
      <c r="AA41" s="150"/>
    </row>
    <row r="42" spans="1:27" x14ac:dyDescent="0.2">
      <c r="A42" s="188"/>
      <c r="B42" s="189"/>
      <c r="C42" s="189"/>
      <c r="D42" s="189"/>
      <c r="E42" s="85"/>
      <c r="F42" s="1" t="str">
        <f>IF(G42="","",+G42/$G$43)</f>
        <v/>
      </c>
      <c r="G42" s="6"/>
      <c r="H42" s="1" t="str">
        <f>IF(I42="","",+I42/$G$43)</f>
        <v/>
      </c>
      <c r="I42" s="6"/>
      <c r="J42" s="99" t="str">
        <f>IF(G42="",IF(I42="","",G42-I42),G42-I42)</f>
        <v/>
      </c>
      <c r="K42" s="139"/>
      <c r="L42" s="121"/>
      <c r="M42" s="145"/>
      <c r="V42" s="150"/>
      <c r="W42" s="150"/>
      <c r="X42" s="150"/>
      <c r="Y42" s="150"/>
      <c r="Z42" s="150"/>
      <c r="AA42" s="150"/>
    </row>
    <row r="43" spans="1:27" ht="13.5" thickBot="1" x14ac:dyDescent="0.25">
      <c r="A43" s="71" t="s">
        <v>3</v>
      </c>
      <c r="B43" s="72"/>
      <c r="C43" s="73"/>
      <c r="D43" s="73"/>
      <c r="E43" s="7"/>
      <c r="F43" s="7">
        <f>ROUND(SUM(F34:F42),0)</f>
        <v>0</v>
      </c>
      <c r="G43" s="56">
        <f>ROUND(SUM(G34:G42),0)</f>
        <v>0</v>
      </c>
      <c r="H43" s="7">
        <f>ROUND(SUM(H34:H42),0)</f>
        <v>0</v>
      </c>
      <c r="I43" s="56">
        <f>ROUND(SUM(I34:I42),0)</f>
        <v>0</v>
      </c>
      <c r="J43" s="15">
        <f>+G43-I43</f>
        <v>0</v>
      </c>
      <c r="K43" s="8"/>
      <c r="L43" s="122"/>
      <c r="M43" s="147"/>
      <c r="V43" s="150"/>
      <c r="W43" s="150"/>
      <c r="X43" s="150"/>
      <c r="Y43" s="150"/>
      <c r="Z43" s="150"/>
      <c r="AA43" s="150"/>
    </row>
    <row r="44" spans="1:27" ht="7.5" customHeight="1" x14ac:dyDescent="0.2">
      <c r="A44" s="74"/>
      <c r="D44" s="75"/>
      <c r="E44" s="75"/>
      <c r="F44" s="9"/>
      <c r="H44" s="9"/>
      <c r="L44" s="117"/>
      <c r="V44" s="150"/>
      <c r="W44" s="150"/>
      <c r="X44" s="150"/>
      <c r="Y44" s="150"/>
      <c r="Z44" s="150"/>
      <c r="AA44" s="150"/>
    </row>
    <row r="45" spans="1:27" x14ac:dyDescent="0.2">
      <c r="A45" s="154" t="s">
        <v>52</v>
      </c>
      <c r="B45" s="49"/>
      <c r="C45" s="49"/>
      <c r="D45" s="49"/>
      <c r="E45" s="76"/>
      <c r="F45" s="82">
        <f>100%-F43</f>
        <v>1</v>
      </c>
      <c r="G45" s="77">
        <f>+F27-G43</f>
        <v>0</v>
      </c>
      <c r="H45" s="82">
        <f>100%-H43</f>
        <v>1</v>
      </c>
      <c r="I45" s="77">
        <f>+H27-I43</f>
        <v>0</v>
      </c>
      <c r="J45" s="11"/>
      <c r="K45" s="11"/>
      <c r="L45" s="126"/>
      <c r="M45" s="148"/>
      <c r="N45" s="11"/>
      <c r="V45" s="150"/>
      <c r="W45" s="150"/>
      <c r="X45" s="150"/>
      <c r="Y45" s="150"/>
      <c r="Z45" s="150"/>
      <c r="AA45" s="150"/>
    </row>
    <row r="46" spans="1:27" ht="9" customHeight="1" x14ac:dyDescent="0.2">
      <c r="L46" s="117"/>
      <c r="Q46" s="158"/>
      <c r="V46" s="150"/>
      <c r="W46" s="150"/>
      <c r="X46" s="150"/>
      <c r="Y46" s="150"/>
      <c r="Z46" s="150"/>
      <c r="AA46" s="150"/>
    </row>
    <row r="47" spans="1:27" x14ac:dyDescent="0.2">
      <c r="A47" s="87" t="s">
        <v>17</v>
      </c>
      <c r="B47"/>
      <c r="C47"/>
      <c r="D47" s="88"/>
      <c r="E47" s="88"/>
      <c r="F47" s="89"/>
      <c r="G47" s="90"/>
      <c r="H47" s="89"/>
      <c r="I47" s="90"/>
      <c r="J47" s="90"/>
      <c r="K47" s="90"/>
      <c r="L47" s="126"/>
      <c r="V47" s="150"/>
      <c r="W47" s="150"/>
      <c r="X47" s="150"/>
      <c r="Y47" s="150"/>
      <c r="Z47" s="150"/>
      <c r="AA47" s="150"/>
    </row>
    <row r="48" spans="1:27" x14ac:dyDescent="0.2">
      <c r="A48" t="s">
        <v>18</v>
      </c>
      <c r="B48"/>
      <c r="C48"/>
      <c r="D48" s="88"/>
      <c r="E48" s="88"/>
      <c r="F48" s="91"/>
      <c r="G48" s="92"/>
      <c r="H48" s="93"/>
      <c r="I48" s="92"/>
      <c r="J48"/>
      <c r="K48"/>
      <c r="L48" s="117"/>
      <c r="M48" s="142"/>
      <c r="V48" s="150"/>
      <c r="W48" s="150"/>
      <c r="X48" s="150"/>
      <c r="Y48" s="150"/>
      <c r="Z48" s="150"/>
      <c r="AA48" s="150"/>
    </row>
    <row r="49" spans="1:20" x14ac:dyDescent="0.2">
      <c r="A49" t="s">
        <v>19</v>
      </c>
      <c r="B49"/>
      <c r="C49"/>
      <c r="D49" s="88"/>
      <c r="E49" s="88"/>
      <c r="F49" s="91"/>
      <c r="G49" s="92"/>
      <c r="H49" s="93"/>
      <c r="I49" s="92"/>
      <c r="J49"/>
      <c r="K49"/>
      <c r="L49" s="117"/>
      <c r="M49" s="142"/>
    </row>
    <row r="50" spans="1:20" x14ac:dyDescent="0.2">
      <c r="A50"/>
      <c r="B50"/>
      <c r="C50"/>
      <c r="D50" s="88"/>
      <c r="E50" s="88"/>
      <c r="F50" s="88"/>
      <c r="G50"/>
      <c r="H50" s="88"/>
      <c r="I50"/>
      <c r="J50"/>
      <c r="K50"/>
      <c r="L50" s="117"/>
    </row>
    <row r="51" spans="1:20" x14ac:dyDescent="0.2">
      <c r="A51" t="s">
        <v>35</v>
      </c>
      <c r="B51"/>
      <c r="C51"/>
      <c r="D51" s="88"/>
      <c r="E51" s="88"/>
      <c r="F51" s="88"/>
      <c r="G51"/>
      <c r="H51" s="88"/>
      <c r="I51"/>
      <c r="J51"/>
      <c r="K51"/>
      <c r="L51" s="117"/>
      <c r="M51" s="103"/>
    </row>
    <row r="52" spans="1:20" x14ac:dyDescent="0.2">
      <c r="A52" t="s">
        <v>36</v>
      </c>
      <c r="B52"/>
      <c r="C52"/>
      <c r="D52" s="88"/>
      <c r="E52" s="88"/>
      <c r="F52" s="88"/>
      <c r="G52"/>
      <c r="H52" s="88"/>
      <c r="I52"/>
      <c r="J52"/>
      <c r="K52"/>
      <c r="L52" s="117"/>
      <c r="M52" s="103"/>
    </row>
    <row r="53" spans="1:20" x14ac:dyDescent="0.2">
      <c r="A53"/>
      <c r="B53"/>
      <c r="C53"/>
      <c r="D53" s="88"/>
      <c r="E53" s="88"/>
      <c r="F53" s="88"/>
      <c r="G53"/>
      <c r="H53" s="88"/>
      <c r="I53"/>
      <c r="J53"/>
      <c r="K53"/>
      <c r="L53" s="117"/>
      <c r="M53" s="103"/>
    </row>
    <row r="54" spans="1:20" x14ac:dyDescent="0.2">
      <c r="A54" s="87" t="s">
        <v>58</v>
      </c>
      <c r="B54" s="110"/>
      <c r="C54" s="110"/>
      <c r="D54" s="95"/>
      <c r="E54" s="95"/>
      <c r="F54" s="95"/>
      <c r="G54" s="95"/>
      <c r="H54" s="95"/>
      <c r="I54" s="95"/>
      <c r="J54" s="95"/>
      <c r="K54" s="95"/>
      <c r="L54" s="127"/>
      <c r="M54" s="102" t="s">
        <v>66</v>
      </c>
      <c r="N54" s="110"/>
      <c r="O54" s="110"/>
    </row>
    <row r="55" spans="1:20" x14ac:dyDescent="0.2">
      <c r="A55" s="107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117"/>
      <c r="M55" s="107"/>
      <c r="N55" s="106"/>
      <c r="O55" s="106"/>
      <c r="P55" s="106"/>
      <c r="Q55" s="106"/>
      <c r="R55" s="106"/>
      <c r="S55" s="106"/>
      <c r="T55" s="106"/>
    </row>
    <row r="56" spans="1:20" x14ac:dyDescent="0.2">
      <c r="A56" s="107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117"/>
      <c r="M56" s="107"/>
      <c r="N56" s="106"/>
      <c r="O56" s="106"/>
      <c r="P56" s="106"/>
      <c r="Q56" s="106"/>
      <c r="R56" s="106"/>
      <c r="S56" s="106"/>
      <c r="T56" s="106"/>
    </row>
    <row r="57" spans="1:20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128"/>
      <c r="N57"/>
      <c r="O57"/>
      <c r="P57"/>
      <c r="Q57"/>
      <c r="R57"/>
    </row>
    <row r="58" spans="1:20" x14ac:dyDescent="0.2">
      <c r="A58" s="87" t="s">
        <v>56</v>
      </c>
      <c r="B58" s="110"/>
      <c r="C58" s="110"/>
      <c r="D58" s="95"/>
      <c r="E58" s="95"/>
      <c r="F58" s="95"/>
      <c r="G58" s="95"/>
      <c r="H58" s="95"/>
      <c r="I58" s="95"/>
      <c r="J58" s="95"/>
      <c r="K58" s="95"/>
      <c r="L58" s="127"/>
      <c r="M58" s="152" t="s">
        <v>41</v>
      </c>
    </row>
    <row r="59" spans="1:20" ht="12.75" customHeight="1" x14ac:dyDescent="0.2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29"/>
      <c r="M59" s="108" t="s">
        <v>67</v>
      </c>
    </row>
    <row r="60" spans="1:20" x14ac:dyDescent="0.2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29"/>
      <c r="M60" s="102"/>
    </row>
    <row r="61" spans="1:20" x14ac:dyDescent="0.2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29"/>
      <c r="M61" s="102"/>
    </row>
    <row r="62" spans="1:20" ht="15" x14ac:dyDescent="0.2">
      <c r="A62" s="155" t="s">
        <v>59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29"/>
      <c r="M62" s="157" t="s">
        <v>65</v>
      </c>
    </row>
    <row r="63" spans="1:20" x14ac:dyDescent="0.2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29"/>
      <c r="M63" s="155" t="s">
        <v>69</v>
      </c>
    </row>
    <row r="64" spans="1:20" x14ac:dyDescent="0.2">
      <c r="A64" s="103" t="s">
        <v>60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29"/>
      <c r="M64" s="157"/>
    </row>
    <row r="65" spans="1:13" x14ac:dyDescent="0.2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29"/>
      <c r="M65" s="143" t="s">
        <v>70</v>
      </c>
    </row>
    <row r="66" spans="1:13" x14ac:dyDescent="0.2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29"/>
      <c r="M66" s="157"/>
    </row>
    <row r="67" spans="1:13" x14ac:dyDescent="0.2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29"/>
    </row>
    <row r="68" spans="1:13" x14ac:dyDescent="0.2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29"/>
    </row>
    <row r="69" spans="1:13" x14ac:dyDescent="0.2">
      <c r="A69" s="103" t="s">
        <v>61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29"/>
    </row>
    <row r="70" spans="1:13" x14ac:dyDescent="0.2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29"/>
      <c r="M70" s="102"/>
    </row>
    <row r="71" spans="1:13" x14ac:dyDescent="0.2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29"/>
      <c r="M71" s="102"/>
    </row>
    <row r="72" spans="1:13" x14ac:dyDescent="0.2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29"/>
      <c r="M72" s="102"/>
    </row>
    <row r="73" spans="1:13" x14ac:dyDescent="0.2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29"/>
      <c r="M73" s="102"/>
    </row>
    <row r="74" spans="1:13" x14ac:dyDescent="0.2">
      <c r="A74" s="103" t="s">
        <v>62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29"/>
      <c r="M74" s="102"/>
    </row>
    <row r="75" spans="1:13" x14ac:dyDescent="0.2">
      <c r="A75" s="103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29"/>
      <c r="M75" s="102"/>
    </row>
    <row r="76" spans="1:13" x14ac:dyDescent="0.2">
      <c r="A76" s="103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29"/>
      <c r="M76" s="102"/>
    </row>
    <row r="77" spans="1:13" x14ac:dyDescent="0.2">
      <c r="A77" s="103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29"/>
      <c r="M77" s="102"/>
    </row>
    <row r="78" spans="1:13" x14ac:dyDescent="0.2">
      <c r="A78" s="103" t="s">
        <v>8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29"/>
      <c r="M78" s="102"/>
    </row>
    <row r="79" spans="1:13" x14ac:dyDescent="0.2">
      <c r="A79" s="156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29"/>
      <c r="M79" s="102"/>
    </row>
    <row r="80" spans="1:13" x14ac:dyDescent="0.2">
      <c r="A80" s="156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30"/>
      <c r="M80" s="109"/>
    </row>
    <row r="81" spans="1:18" x14ac:dyDescent="0.2">
      <c r="A81" s="15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130"/>
    </row>
    <row r="82" spans="1:18" ht="12.75" customHeight="1" x14ac:dyDescent="0.2">
      <c r="A82" s="156"/>
      <c r="B82" s="111"/>
      <c r="C82" s="111"/>
      <c r="D82" s="111"/>
      <c r="E82" s="111"/>
      <c r="F82" s="111"/>
      <c r="G82" s="97"/>
      <c r="H82" s="98"/>
      <c r="I82" s="97"/>
      <c r="J82" s="97"/>
      <c r="K82" s="97"/>
      <c r="L82" s="131"/>
    </row>
    <row r="83" spans="1:18" ht="12.75" customHeight="1" x14ac:dyDescent="0.2">
      <c r="A83" s="103" t="s">
        <v>63</v>
      </c>
      <c r="B83" s="111"/>
      <c r="C83" s="111"/>
      <c r="D83" s="111"/>
      <c r="E83" s="111"/>
      <c r="F83" s="111"/>
      <c r="G83" s="97"/>
      <c r="H83" s="98"/>
      <c r="I83" s="97"/>
      <c r="J83" s="97"/>
      <c r="K83" s="97"/>
      <c r="L83" s="131"/>
    </row>
    <row r="84" spans="1:18" x14ac:dyDescent="0.2">
      <c r="A84" s="103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32"/>
    </row>
    <row r="85" spans="1:18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32"/>
      <c r="M85" s="152"/>
    </row>
    <row r="86" spans="1:18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32"/>
      <c r="M86" s="152"/>
    </row>
    <row r="87" spans="1:18" x14ac:dyDescent="0.2">
      <c r="A87" s="103" t="s">
        <v>64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32"/>
    </row>
    <row r="88" spans="1:18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32"/>
    </row>
    <row r="89" spans="1:18" x14ac:dyDescent="0.2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32"/>
      <c r="M89" s="109" t="s">
        <v>47</v>
      </c>
    </row>
    <row r="90" spans="1:18" x14ac:dyDescent="0.2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32"/>
      <c r="M90" t="s">
        <v>48</v>
      </c>
    </row>
    <row r="91" spans="1:18" x14ac:dyDescent="0.2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32"/>
      <c r="M91" t="s">
        <v>49</v>
      </c>
    </row>
    <row r="92" spans="1:18" x14ac:dyDescent="0.2">
      <c r="A92" s="109"/>
      <c r="B92" s="109"/>
      <c r="C92" s="109"/>
      <c r="D92" s="109"/>
      <c r="E92" s="109"/>
      <c r="F92" s="109"/>
      <c r="G92" s="109"/>
      <c r="H92" s="109"/>
      <c r="I92" s="160"/>
      <c r="J92" s="109"/>
      <c r="K92" s="109"/>
      <c r="L92" s="117"/>
      <c r="M92" t="s">
        <v>46</v>
      </c>
    </row>
    <row r="93" spans="1:18" ht="8.25" customHeight="1" thickBot="1" x14ac:dyDescent="0.25">
      <c r="A93" s="15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17"/>
      <c r="N93" s="94"/>
      <c r="O93" s="94"/>
      <c r="P93" s="94"/>
      <c r="Q93" s="94"/>
      <c r="R93" s="94"/>
    </row>
    <row r="94" spans="1:18" ht="13.5" thickTop="1" x14ac:dyDescent="0.2">
      <c r="A94" s="113"/>
      <c r="B94" s="114"/>
      <c r="C94" s="114"/>
      <c r="D94" s="115"/>
      <c r="E94" s="115"/>
      <c r="F94" s="115"/>
      <c r="G94" s="114"/>
      <c r="H94" s="115"/>
      <c r="I94" s="114"/>
      <c r="J94" s="116"/>
      <c r="K94" s="116"/>
      <c r="N94" s="94"/>
      <c r="O94" s="94"/>
      <c r="P94" s="94"/>
      <c r="Q94" s="94"/>
      <c r="R94" s="94"/>
    </row>
    <row r="95" spans="1:18" x14ac:dyDescent="0.2">
      <c r="B95" s="83"/>
      <c r="C95" s="83"/>
      <c r="D95" s="84"/>
      <c r="E95" s="84"/>
      <c r="F95" s="84"/>
      <c r="G95" s="83"/>
      <c r="H95" s="84"/>
      <c r="I95" s="83"/>
      <c r="N95" s="94"/>
      <c r="O95" s="94"/>
      <c r="P95" s="94"/>
      <c r="Q95" s="94"/>
      <c r="R95" s="94"/>
    </row>
    <row r="96" spans="1:18" x14ac:dyDescent="0.2">
      <c r="A96" s="83"/>
      <c r="B96" s="83"/>
      <c r="C96" s="83"/>
      <c r="D96" s="84"/>
      <c r="E96" s="84"/>
      <c r="F96" s="84"/>
      <c r="G96" s="83"/>
      <c r="H96" s="84"/>
      <c r="I96" s="83"/>
    </row>
    <row r="97" spans="1:13" x14ac:dyDescent="0.2">
      <c r="A97" s="83"/>
      <c r="B97" s="83"/>
      <c r="C97" s="83"/>
      <c r="D97" s="84"/>
      <c r="E97" s="84"/>
      <c r="F97" s="84"/>
      <c r="H97" s="84"/>
      <c r="I97" s="83"/>
    </row>
    <row r="98" spans="1:13" x14ac:dyDescent="0.2">
      <c r="A98" s="83"/>
      <c r="B98" s="83"/>
      <c r="C98" s="83"/>
      <c r="D98" s="84"/>
      <c r="E98" s="84"/>
      <c r="F98" s="84"/>
      <c r="G98" s="83"/>
      <c r="H98" s="84"/>
      <c r="I98" s="83"/>
    </row>
    <row r="99" spans="1:13" x14ac:dyDescent="0.2">
      <c r="A99" s="83"/>
      <c r="B99" s="83"/>
      <c r="C99" s="83"/>
      <c r="D99" s="84"/>
      <c r="E99" s="84"/>
      <c r="F99" s="84"/>
      <c r="G99" s="83"/>
      <c r="H99" s="84"/>
      <c r="I99" s="83"/>
    </row>
    <row r="100" spans="1:13" x14ac:dyDescent="0.2">
      <c r="A100" s="83"/>
      <c r="B100" s="83"/>
      <c r="C100" s="83"/>
      <c r="D100" s="84"/>
      <c r="E100" s="84"/>
      <c r="F100" s="84"/>
      <c r="G100" s="83"/>
      <c r="H100" s="84"/>
      <c r="I100" s="83"/>
    </row>
    <row r="101" spans="1:13" x14ac:dyDescent="0.2">
      <c r="A101" s="83"/>
      <c r="B101" s="83"/>
      <c r="C101" s="83"/>
      <c r="D101" s="84"/>
      <c r="E101" s="84"/>
      <c r="F101" s="84"/>
      <c r="G101" s="83"/>
      <c r="H101" s="84"/>
      <c r="I101" s="83"/>
    </row>
    <row r="102" spans="1:13" x14ac:dyDescent="0.2">
      <c r="A102" s="83"/>
      <c r="B102" s="83"/>
      <c r="C102" s="83"/>
      <c r="D102" s="84"/>
      <c r="E102" s="84"/>
      <c r="F102" s="84"/>
      <c r="G102" s="83"/>
      <c r="H102" s="84"/>
      <c r="I102" s="83"/>
    </row>
    <row r="103" spans="1:13" x14ac:dyDescent="0.2">
      <c r="A103" s="83"/>
      <c r="B103" s="83"/>
      <c r="C103" s="83"/>
      <c r="D103" s="84"/>
      <c r="E103" s="84"/>
      <c r="F103" s="84"/>
      <c r="G103" s="83"/>
      <c r="H103" s="84"/>
      <c r="I103" s="83"/>
    </row>
    <row r="104" spans="1:13" x14ac:dyDescent="0.2">
      <c r="A104" s="83"/>
      <c r="B104" s="83"/>
      <c r="C104" s="83"/>
      <c r="D104" s="84"/>
      <c r="E104" s="84"/>
      <c r="F104" s="84"/>
      <c r="G104" s="83"/>
      <c r="H104" s="84"/>
      <c r="I104" s="83"/>
    </row>
    <row r="105" spans="1:13" x14ac:dyDescent="0.2">
      <c r="A105" s="83"/>
      <c r="B105" s="83"/>
      <c r="C105" s="83"/>
      <c r="D105" s="84"/>
      <c r="E105" s="84"/>
      <c r="F105" s="84"/>
      <c r="G105" s="83"/>
      <c r="H105" s="84"/>
      <c r="I105" s="83"/>
      <c r="M105" s="102"/>
    </row>
    <row r="106" spans="1:13" x14ac:dyDescent="0.2">
      <c r="A106" s="83"/>
      <c r="B106" s="83"/>
      <c r="C106" s="83"/>
      <c r="D106" s="84"/>
      <c r="E106" s="84"/>
      <c r="F106" s="84"/>
      <c r="G106" s="83"/>
      <c r="H106" s="84"/>
      <c r="I106" s="83"/>
      <c r="M106" s="107"/>
    </row>
    <row r="107" spans="1:13" x14ac:dyDescent="0.2">
      <c r="A107" s="83"/>
      <c r="B107" s="83"/>
      <c r="C107" s="83"/>
      <c r="D107" s="84"/>
      <c r="E107" s="84"/>
      <c r="F107" s="84"/>
      <c r="G107" s="83"/>
      <c r="H107" s="84"/>
      <c r="I107" s="83"/>
    </row>
    <row r="108" spans="1:13" x14ac:dyDescent="0.2">
      <c r="A108" s="83"/>
    </row>
  </sheetData>
  <sheetProtection formatCells="0" formatColumns="0" formatRows="0" insertColumns="0" insertRows="0" deleteRows="0"/>
  <mergeCells count="54">
    <mergeCell ref="A41:D41"/>
    <mergeCell ref="A42:D42"/>
    <mergeCell ref="F9:G9"/>
    <mergeCell ref="F10:G10"/>
    <mergeCell ref="F11:G11"/>
    <mergeCell ref="A23:C23"/>
    <mergeCell ref="C20:D20"/>
    <mergeCell ref="F12:G12"/>
    <mergeCell ref="F13:G13"/>
    <mergeCell ref="F14:G14"/>
    <mergeCell ref="F15:G15"/>
    <mergeCell ref="F16:G16"/>
    <mergeCell ref="F31:G31"/>
    <mergeCell ref="F32:G32"/>
    <mergeCell ref="A38:D38"/>
    <mergeCell ref="A37:D37"/>
    <mergeCell ref="F33:G33"/>
    <mergeCell ref="F24:G24"/>
    <mergeCell ref="F25:G25"/>
    <mergeCell ref="F26:G26"/>
    <mergeCell ref="F27:G27"/>
    <mergeCell ref="F28:G28"/>
    <mergeCell ref="H31:I31"/>
    <mergeCell ref="A39:D39"/>
    <mergeCell ref="H10:I10"/>
    <mergeCell ref="H11:I11"/>
    <mergeCell ref="H12:I12"/>
    <mergeCell ref="H13:I13"/>
    <mergeCell ref="F22:G22"/>
    <mergeCell ref="H33:I33"/>
    <mergeCell ref="H32:I32"/>
    <mergeCell ref="H28:I28"/>
    <mergeCell ref="F17:G17"/>
    <mergeCell ref="F18:G18"/>
    <mergeCell ref="F19:G19"/>
    <mergeCell ref="F20:G20"/>
    <mergeCell ref="F21:G21"/>
    <mergeCell ref="F23:G23"/>
    <mergeCell ref="J9:J10"/>
    <mergeCell ref="H24:I24"/>
    <mergeCell ref="H25:I25"/>
    <mergeCell ref="H26:I26"/>
    <mergeCell ref="H27:I27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H9:I9"/>
  </mergeCells>
  <pageMargins left="0.31496062992125984" right="0.19685039370078741" top="0.55118110236220474" bottom="0.35433070866141736" header="0.31496062992125984" footer="0.31496062992125984"/>
  <pageSetup paperSize="9" orientation="portrait" r:id="rId1"/>
  <ignoredErrors>
    <ignoredError sqref="J43" unlockedFormula="1"/>
    <ignoredError sqref="G45:H45" formula="1"/>
    <ignoredError sqref="F10 H10 F32 H32 J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projektregnskab_2018</vt:lpstr>
      <vt:lpstr>projektregnskab_2018!Udskriftsområde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Herluf Dose Christensen</cp:lastModifiedBy>
  <cp:lastPrinted>2018-12-10T09:27:17Z</cp:lastPrinted>
  <dcterms:created xsi:type="dcterms:W3CDTF">2012-01-05T13:41:42Z</dcterms:created>
  <dcterms:modified xsi:type="dcterms:W3CDTF">2023-02-14T13:57:50Z</dcterms:modified>
</cp:coreProperties>
</file>